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20730" windowHeight="11160"/>
  </bookViews>
  <sheets>
    <sheet name="Sheet1" sheetId="1" r:id="rId1"/>
  </sheets>
  <definedNames>
    <definedName name="_xlnm.Print_Area" localSheetId="0">Sheet1!$A$1:$J$64</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1"/>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4"/>
  <c r="J62" l="1"/>
  <c r="J63" l="1"/>
  <c r="J64" s="1"/>
</calcChain>
</file>

<file path=xl/sharedStrings.xml><?xml version="1.0" encoding="utf-8"?>
<sst xmlns="http://schemas.openxmlformats.org/spreadsheetml/2006/main" count="363" uniqueCount="137">
  <si>
    <t>SSR Code</t>
  </si>
  <si>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</si>
  <si>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</si>
  <si>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</si>
  <si>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</si>
  <si>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</si>
  <si>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</si>
  <si>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UOM    (upto 50 Characters)</t>
  </si>
  <si>
    <t>Amount  INR (Upto 2 Decimals)</t>
  </si>
  <si>
    <t>SWR22092</t>
  </si>
  <si>
    <t>SWR10107</t>
  </si>
  <si>
    <t>SWR10978</t>
  </si>
  <si>
    <t>SWR10343</t>
  </si>
  <si>
    <t>SWR10981</t>
  </si>
  <si>
    <t>SWR10356</t>
  </si>
  <si>
    <t>SWR10366</t>
  </si>
  <si>
    <t>SMR11488</t>
  </si>
  <si>
    <t>SWR11180</t>
  </si>
  <si>
    <t>SWR20308</t>
  </si>
  <si>
    <t>SWR10191</t>
  </si>
  <si>
    <t>SWR10509</t>
  </si>
  <si>
    <t>SWR11863</t>
  </si>
  <si>
    <t>SWR10150</t>
  </si>
  <si>
    <t>SWR10211</t>
  </si>
  <si>
    <t>SWR10529</t>
  </si>
  <si>
    <t>SWR12416</t>
  </si>
  <si>
    <t>SWR10631</t>
  </si>
  <si>
    <t>SWR10618</t>
  </si>
  <si>
    <t>SWR10632</t>
  </si>
  <si>
    <t>SWR10354</t>
  </si>
  <si>
    <t>SWR21190</t>
  </si>
  <si>
    <t>SWR10319</t>
  </si>
  <si>
    <t>SWR10378</t>
  </si>
  <si>
    <t>SWR10108</t>
  </si>
  <si>
    <t>SWR10350</t>
  </si>
  <si>
    <t>SWR11041</t>
  </si>
  <si>
    <t>SWR11040</t>
  </si>
  <si>
    <t>SWR11185</t>
  </si>
  <si>
    <t>SWR10392</t>
  </si>
  <si>
    <t>SWR11083</t>
  </si>
  <si>
    <t>SWR10206</t>
  </si>
  <si>
    <t>SWR10524</t>
  </si>
  <si>
    <t>SWR10134</t>
  </si>
  <si>
    <t>SMR11482</t>
  </si>
  <si>
    <t>SWR10357</t>
  </si>
  <si>
    <t>SMR11485</t>
  </si>
  <si>
    <t>SWR10239</t>
  </si>
  <si>
    <t>SWR10557</t>
  </si>
  <si>
    <t>SWR10884</t>
  </si>
  <si>
    <t>SMR11481</t>
  </si>
  <si>
    <t>SWR10421</t>
  </si>
  <si>
    <t>SWR10424</t>
  </si>
  <si>
    <t>SWR10396</t>
  </si>
  <si>
    <t>survey line&amp;cabl inc peg mark&amp;tree clear</t>
  </si>
  <si>
    <t>EXCAVATION OF PIT (2.6" x 2.6" x 6.0")</t>
  </si>
  <si>
    <t>Errection of 11 M long PSCC pole</t>
  </si>
  <si>
    <t>ERECTION OF LINES-Erection of 9.1M Pole</t>
  </si>
  <si>
    <t>Horizontal Cut point for 33 KV line</t>
  </si>
  <si>
    <t>Mass concreting of supports incl. cement</t>
  </si>
  <si>
    <t>Stringing 100sqmm 33/11kv Line 3 Cond SC</t>
  </si>
  <si>
    <t>S-GI Bolts &amp; Nuts,Washers etc.,</t>
  </si>
  <si>
    <t>SubTrnsprt 11M PSCC Pole incl. L&amp;UL&lt;10KM</t>
  </si>
  <si>
    <t>SubTrnsprt 9M PSCC Pole incl. L&amp;UL&lt;10KM</t>
  </si>
  <si>
    <t>LOADING  of Conductor drums</t>
  </si>
  <si>
    <t>UNLOADING of Conductor drums</t>
  </si>
  <si>
    <t>Transport of Cond Drum,VCBs &gt;30 &amp; &lt;50Km</t>
  </si>
  <si>
    <t>TRANSPORT OF STEEL MATERIAL 30 TO 50KM</t>
  </si>
  <si>
    <t>LOADING of 33 KV Pin insulators</t>
  </si>
  <si>
    <t>UNLOADING of 33 KV Pin insulators</t>
  </si>
  <si>
    <t>LOADING  of 33 &amp; 11 KV Disc insulators</t>
  </si>
  <si>
    <t>UNLOADING   of 33 &amp; 11 KV Disc insulator</t>
  </si>
  <si>
    <t>LOADING  of 33KV Metal parts-bag of 25no</t>
  </si>
  <si>
    <t>UNLOADING of 33 KV Metal parts-bagof 25</t>
  </si>
  <si>
    <t>Assembly and erection of Stay set 33kv</t>
  </si>
  <si>
    <t>Excavate-StayPit .45x.45x1.34mSoil ex Hr</t>
  </si>
  <si>
    <t>Fab Back clamps with 75 x 8 mm MS Flat</t>
  </si>
  <si>
    <t>Numbering of poles  incl. cost of paint</t>
  </si>
  <si>
    <t>EXCAV. OF PIT 0.75 M x 0.9 M x 1.95 M</t>
  </si>
  <si>
    <t>Erection of Spun pole 12.5Mt</t>
  </si>
  <si>
    <t>Exc of Hard pit w/o blast 0.92X0.92X2.3M</t>
  </si>
  <si>
    <t>Ex of Hard pit w/o blast 0.75X0.9X1.95M</t>
  </si>
  <si>
    <t>SubTrnsprt any Spun Pole incl. L&amp;UL&lt;10KM</t>
  </si>
  <si>
    <t>Erection of  33kv ABSwitch incl earthing</t>
  </si>
  <si>
    <t>Erec of 9.1 Mts PSCC poles for stuts</t>
  </si>
  <si>
    <t>LOADING of MS Channel,Angles,Flats&amp;Rods</t>
  </si>
  <si>
    <t>UNLOADING of MS Channel,Angles,Flats&amp;Rod</t>
  </si>
  <si>
    <t>TRANSPORT OF STEEL 30 TO 50KM</t>
  </si>
  <si>
    <t>S-CI Pipe earthing 100mm dia 2.75m long</t>
  </si>
  <si>
    <t>ERECT. OF LINES-Providing of earthing</t>
  </si>
  <si>
    <t>S-Earthing GI flat 25x3 mm incl material</t>
  </si>
  <si>
    <t>LOADING of 33 KV AB SWCH Con 400/800 A</t>
  </si>
  <si>
    <t>UNLOADING of 33 KV AB SWCH Con 400/800 A</t>
  </si>
  <si>
    <t>Conn. of equip/bus single zebra/panther</t>
  </si>
  <si>
    <t>S-CI Pipe earthing 100mm dia 2m long</t>
  </si>
  <si>
    <t>Fixing of T- clamp</t>
  </si>
  <si>
    <t>Fixing of Pad clamps for AB Switch</t>
  </si>
  <si>
    <t>Erect of  33kv LA stn type incl earthing</t>
  </si>
  <si>
    <t xml:space="preserve">As per relevent standard specification </t>
  </si>
  <si>
    <t>Electrical work</t>
  </si>
  <si>
    <t>KM</t>
  </si>
  <si>
    <t>EA</t>
  </si>
  <si>
    <t>M3</t>
  </si>
  <si>
    <t>KG</t>
  </si>
  <si>
    <t>TO</t>
  </si>
  <si>
    <t>CRT</t>
  </si>
  <si>
    <t>BAG</t>
  </si>
  <si>
    <t>SET</t>
  </si>
  <si>
    <t xml:space="preserve"> Total</t>
  </si>
  <si>
    <t xml:space="preserve">18 % GST on labour </t>
  </si>
  <si>
    <t>Grand Total</t>
  </si>
  <si>
    <t>Detailed survey of line and cable including peg marking and necessary tree clearance</t>
  </si>
  <si>
    <t>ERECTION OF LINES : Erection of pole in position, aligning and setting to work, fixing of cross arms and top clamps, earthing of supports, back filling with earth and stones properly ramming including transport of materials from road side to location ex</t>
  </si>
  <si>
    <t>Formation of Horizontal  Cut point for 33 KV line excluding pole erection and stays including bolts &amp; nuts etc.</t>
  </si>
  <si>
    <t>Mass concreting of supports erected with CC (1:4:8) using 40 mm, HB G metal including the cost of metal, sand and curing etc. Including the cost of cement</t>
  </si>
  <si>
    <t>ERECTION OF LINES : Paving out conductor, providing temporary stays, tensioning, sagging correctly, fixing strain points, transferring to pin points binding, rectification of poles, guys and jumpering etc., including transport of material from road side</t>
  </si>
  <si>
    <t>Sub Transportation of 9.1 Mts PSCC Poles to location from road side.</t>
  </si>
  <si>
    <t>LOADING &amp; UNLOADING Conductor drums</t>
  </si>
  <si>
    <t>TRANSPORT  Transport of iron materials such as R.S. Joists, Rail Poles, fabricated supports, steel, iron, flat, M.S. Channels etc., by lorries.Above 30 KM and upto 50 KM</t>
  </si>
  <si>
    <t>LOADING &amp; UNLOADING 33 KV Pin insulators</t>
  </si>
  <si>
    <t>UNLOADING   of 33 &amp; 11 KV Disc insulators</t>
  </si>
  <si>
    <t>ERECTION OF LINES :Assembly and erection of stay set including fixing of guy insulators, clamps etc., on the pole and fixing stay wire and binding securely on either side as per standards, transport of material from road side to location and back filling</t>
  </si>
  <si>
    <t>Excavation of Stay pits of size 0.45x 0.45x1.34M for burying Anchor rods with the anchor plates for Stay sets including dewatering,shoring &amp; shuttering wherever necessary and back filling (after bury of anchor rods with anchor plate and concreting the sa:i) In all soils except hard morum gravel, hard disintegrated rock and hard rock</t>
  </si>
  <si>
    <t>FABRICATION Fabrication of materials  Back clamps with 75 x 8 mm MS Flat</t>
  </si>
  <si>
    <t>CIVIL WORKS :Excavation of pits in all soils except hard rock requiring blasting. 0.75 M x 0.9 M x 1.95 M</t>
  </si>
  <si>
    <t>ERECTION OF EQUIPMENT  Substations Erection of 33 KV AB Switch including alignment and earthing</t>
  </si>
  <si>
    <t>CIVIL WORKS :Excavation of pits in all soils except hard rock requiring blasting.  0.76 M x 0.76M x 1.83M (2.6" x 2.6" x 6.0")</t>
  </si>
  <si>
    <t>TRANSPORT  Transport of steel including line materials such as cross arms, clamps, hardware, cable (loose) and other line materials. Above 30 KM and upto 50 KM</t>
  </si>
  <si>
    <t>ERECTION OF LINES : Providing of earthing with excavation of earth pit (0.6 x0.6x2.4 Mts.) duly filling with bentonite, sand &amp; brick masonry on four sides of the earth pit and plastering to brick masonry work, running of earth wire etc., complete, exclud</t>
  </si>
  <si>
    <t>LOADING &amp; UNLOADING33 KV AB Switch Conventional type 400/800 A</t>
  </si>
  <si>
    <t>LOADING &amp; UNLOADING M.S.Channels, Angles, Flats &amp; Rods etc.</t>
  </si>
  <si>
    <t>Connection of equipment to bus and  or another equipment with single zebra/Panther conductor including measuring, cutting,clamping and hoisting of suspension insulator assembly to support the conductor wherever necessary.</t>
  </si>
  <si>
    <t>ERECTION OF EQUIPMENT Fixing of clamps  T-Clamps</t>
  </si>
  <si>
    <t>ERECTION OF EQUIPMENT Fixing of clamps  Pad clamps for AB switch</t>
  </si>
  <si>
    <t>ERECTION OF EQUIPMENT  Substations Erection of 33 KV LAS station type including earthing</t>
  </si>
  <si>
    <t>Schedule (WBS No: T-2530-90-03-12-02-001)</t>
  </si>
  <si>
    <r>
      <rPr>
        <b/>
        <u/>
        <sz val="11"/>
        <color rgb="FF000000"/>
        <rFont val="Times New Roman"/>
        <family val="1"/>
      </rPr>
      <t>Name of the work:</t>
    </r>
    <r>
      <rPr>
        <b/>
        <sz val="11"/>
        <color indexed="8"/>
        <rFont val="Times New Roman"/>
        <family val="1"/>
      </rPr>
      <t xml:space="preserve"> </t>
    </r>
    <r>
      <rPr>
        <sz val="11"/>
        <color rgb="FF000000"/>
        <rFont val="Times New Roman"/>
        <family val="1"/>
      </rPr>
      <t>Providing of 33KV alternate source of supply to 33/11KV Andole (New) SS from 132KV/33 KV Jogipet EHT Sub-Station by erection of 33KV interlinking SCOH line with 100 sqmm AAA conductor for a distance of 10.2 KM over now proposed 11 Mtrs PSCC Poles in Andole Section of Jogipet Sub–Division in Jogipet Division at Sangareddy Circle.</t>
    </r>
  </si>
  <si>
    <t>S.No</t>
  </si>
</sst>
</file>

<file path=xl/styles.xml><?xml version="1.0" encoding="utf-8"?>
<styleSheet xmlns="http://schemas.openxmlformats.org/spreadsheetml/2006/main">
  <fonts count="13">
    <font>
      <sz val="11"/>
      <color theme="1"/>
      <name val="Calibri"/>
      <family val="2"/>
      <scheme val="minor"/>
    </font>
    <font>
      <b/>
      <sz val="11"/>
      <color indexed="8"/>
      <name val="Times New Roman"/>
      <family val="1"/>
    </font>
    <font>
      <sz val="10"/>
      <name val="Arial"/>
      <family val="2"/>
    </font>
    <font>
      <b/>
      <u/>
      <sz val="11"/>
      <color rgb="FF000000"/>
      <name val="Times New Roman"/>
      <family val="1"/>
    </font>
    <font>
      <sz val="11"/>
      <color theme="1"/>
      <name val="Times New Roman"/>
      <family val="1"/>
    </font>
    <font>
      <sz val="11"/>
      <color indexed="8"/>
      <name val="Times New Roman"/>
      <family val="1"/>
    </font>
    <font>
      <b/>
      <sz val="11"/>
      <color indexed="8"/>
      <name val="Book Antiqua"/>
      <family val="1"/>
    </font>
    <font>
      <b/>
      <sz val="10"/>
      <name val="Times New Roman"/>
      <family val="1"/>
    </font>
    <font>
      <b/>
      <sz val="10"/>
      <color theme="1"/>
      <name val="Times New Roman"/>
      <family val="1"/>
    </font>
    <font>
      <sz val="10"/>
      <color theme="1"/>
      <name val="Calibri"/>
      <family val="2"/>
      <scheme val="minor"/>
    </font>
    <font>
      <sz val="11"/>
      <color rgb="FF000000"/>
      <name val="Times New Roman"/>
      <family val="1"/>
    </font>
    <font>
      <b/>
      <sz val="20"/>
      <color indexed="8"/>
      <name val="Times New Roman"/>
      <family val="1"/>
    </font>
    <font>
      <b/>
      <sz val="10"/>
      <color theme="1"/>
      <name val="Calibri"/>
      <family val="2"/>
      <scheme val="minor"/>
    </font>
  </fonts>
  <fills count="2">
    <fill>
      <patternFill patternType="none"/>
    </fill>
    <fill>
      <patternFill patternType="gray125"/>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2" fillId="0" borderId="0"/>
  </cellStyleXfs>
  <cellXfs count="31">
    <xf numFmtId="0" fontId="0" fillId="0" borderId="0" xfId="0"/>
    <xf numFmtId="0" fontId="4" fillId="0" borderId="4" xfId="0" applyFont="1" applyBorder="1" applyAlignment="1">
      <alignment horizontal="center" vertical="center" wrapText="1"/>
    </xf>
    <xf numFmtId="0" fontId="4" fillId="0" borderId="4" xfId="0" applyFont="1" applyBorder="1" applyAlignment="1">
      <alignment vertical="center" wrapText="1"/>
    </xf>
    <xf numFmtId="4" fontId="4" fillId="0" borderId="4" xfId="0" applyNumberFormat="1" applyFont="1" applyBorder="1" applyAlignment="1">
      <alignment horizontal="center" vertical="center" wrapText="1"/>
    </xf>
    <xf numFmtId="0" fontId="0" fillId="0" borderId="0" xfId="0" applyAlignment="1">
      <alignment horizontal="center"/>
    </xf>
    <xf numFmtId="0" fontId="4" fillId="0" borderId="4" xfId="0" applyFont="1" applyBorder="1" applyAlignment="1">
      <alignment horizontal="left" vertical="center" wrapText="1"/>
    </xf>
    <xf numFmtId="0" fontId="5" fillId="0" borderId="4" xfId="0" applyFont="1" applyBorder="1" applyAlignment="1">
      <alignment horizontal="left" vertical="center" wrapText="1"/>
    </xf>
    <xf numFmtId="0" fontId="6" fillId="0" borderId="4" xfId="0" applyFont="1" applyBorder="1" applyAlignment="1">
      <alignment horizontal="center" vertical="center"/>
    </xf>
    <xf numFmtId="2" fontId="6" fillId="0" borderId="4" xfId="0" applyNumberFormat="1" applyFont="1" applyBorder="1" applyAlignment="1">
      <alignment horizontal="center" vertical="center"/>
    </xf>
    <xf numFmtId="4" fontId="4" fillId="0" borderId="4" xfId="0" applyNumberFormat="1" applyFont="1" applyBorder="1" applyAlignment="1">
      <alignment horizontal="center" vertical="center"/>
    </xf>
    <xf numFmtId="0" fontId="0" fillId="0" borderId="4" xfId="0" applyBorder="1"/>
    <xf numFmtId="0" fontId="7" fillId="0" borderId="4" xfId="1" applyFont="1" applyBorder="1" applyAlignment="1">
      <alignment horizontal="center" vertical="center" wrapText="1"/>
    </xf>
    <xf numFmtId="0" fontId="8" fillId="0" borderId="4" xfId="1" applyFont="1" applyBorder="1" applyAlignment="1">
      <alignment horizontal="center" vertical="center" wrapText="1"/>
    </xf>
    <xf numFmtId="2" fontId="7" fillId="0" borderId="4" xfId="1" applyNumberFormat="1" applyFont="1" applyBorder="1" applyAlignment="1">
      <alignment horizontal="center" vertical="center" wrapText="1"/>
    </xf>
    <xf numFmtId="0" fontId="9" fillId="0" borderId="0" xfId="0" applyFont="1"/>
    <xf numFmtId="0" fontId="4" fillId="0" borderId="4" xfId="0" applyFont="1" applyBorder="1" applyAlignment="1">
      <alignment wrapText="1"/>
    </xf>
    <xf numFmtId="0" fontId="0" fillId="0" borderId="4" xfId="0" applyBorder="1" applyAlignment="1">
      <alignment wrapText="1"/>
    </xf>
    <xf numFmtId="0" fontId="0" fillId="0" borderId="0" xfId="0" applyAlignment="1">
      <alignment wrapText="1"/>
    </xf>
    <xf numFmtId="0" fontId="7" fillId="0" borderId="4" xfId="1" applyFont="1" applyBorder="1" applyAlignment="1">
      <alignment horizontal="left" vertical="center" wrapText="1"/>
    </xf>
    <xf numFmtId="0" fontId="6" fillId="0" borderId="4" xfId="0" applyFont="1" applyBorder="1" applyAlignment="1">
      <alignment horizontal="left" vertical="center"/>
    </xf>
    <xf numFmtId="0" fontId="0" fillId="0" borderId="0" xfId="0" applyAlignment="1">
      <alignment horizontal="left"/>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 fillId="0" borderId="0" xfId="0" applyFont="1" applyBorder="1" applyAlignment="1">
      <alignment horizontal="left" vertical="center" wrapText="1"/>
    </xf>
    <xf numFmtId="0" fontId="1" fillId="0" borderId="5" xfId="0" applyFont="1" applyBorder="1" applyAlignment="1">
      <alignment horizontal="left" vertical="center" wrapText="1"/>
    </xf>
    <xf numFmtId="0" fontId="12" fillId="0" borderId="4" xfId="0" applyFont="1" applyBorder="1" applyAlignment="1">
      <alignment horizontal="center" vertical="center"/>
    </xf>
    <xf numFmtId="0" fontId="7" fillId="0" borderId="3" xfId="1" applyFont="1" applyBorder="1" applyAlignment="1">
      <alignment horizontal="center" vertical="center" wrapText="1"/>
    </xf>
    <xf numFmtId="0" fontId="4" fillId="0" borderId="3" xfId="0" applyFont="1" applyBorder="1" applyAlignment="1">
      <alignment horizontal="center" vertical="center" wrapText="1"/>
    </xf>
    <xf numFmtId="0" fontId="0" fillId="0" borderId="3" xfId="0" applyBorder="1"/>
    <xf numFmtId="0" fontId="0" fillId="0" borderId="4" xfId="0" applyBorder="1" applyAlignment="1">
      <alignment horizontal="center" vertical="center"/>
    </xf>
  </cellXfs>
  <cellStyles count="2">
    <cellStyle name="Normal" xfId="0" builtinId="0"/>
    <cellStyle name="Normal_Est yapral"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64"/>
  <sheetViews>
    <sheetView tabSelected="1" view="pageBreakPreview" topLeftCell="A40" zoomScale="60" workbookViewId="0">
      <selection activeCell="E54" sqref="E54"/>
    </sheetView>
  </sheetViews>
  <sheetFormatPr defaultRowHeight="15"/>
  <cols>
    <col min="1" max="1" width="9.140625" style="30"/>
    <col min="2" max="2" width="13.7109375" customWidth="1"/>
    <col min="3" max="3" width="11.85546875" customWidth="1"/>
    <col min="4" max="4" width="55" style="17" customWidth="1"/>
    <col min="5" max="5" width="26" customWidth="1"/>
    <col min="6" max="6" width="41" customWidth="1"/>
    <col min="7" max="7" width="22.7109375" style="20" customWidth="1"/>
    <col min="8" max="8" width="11" customWidth="1"/>
    <col min="9" max="9" width="11.42578125" customWidth="1"/>
    <col min="10" max="10" width="15.7109375" style="4" customWidth="1"/>
  </cols>
  <sheetData>
    <row r="1" spans="1:10" ht="46.5" customHeight="1">
      <c r="A1" s="21" t="s">
        <v>134</v>
      </c>
      <c r="B1" s="22"/>
      <c r="C1" s="22"/>
      <c r="D1" s="22"/>
      <c r="E1" s="22"/>
      <c r="F1" s="22"/>
      <c r="G1" s="22"/>
      <c r="H1" s="22"/>
      <c r="I1" s="22"/>
      <c r="J1" s="23"/>
    </row>
    <row r="2" spans="1:10" ht="54" customHeight="1">
      <c r="A2" s="24" t="s">
        <v>135</v>
      </c>
      <c r="B2" s="24"/>
      <c r="C2" s="24"/>
      <c r="D2" s="24"/>
      <c r="E2" s="24"/>
      <c r="F2" s="24"/>
      <c r="G2" s="24"/>
      <c r="H2" s="24"/>
      <c r="I2" s="24"/>
      <c r="J2" s="25"/>
    </row>
    <row r="3" spans="1:10" s="14" customFormat="1" ht="106.5" customHeight="1">
      <c r="A3" s="26" t="s">
        <v>136</v>
      </c>
      <c r="B3" s="27" t="s">
        <v>0</v>
      </c>
      <c r="C3" s="11" t="s">
        <v>1</v>
      </c>
      <c r="D3" s="12" t="s">
        <v>2</v>
      </c>
      <c r="E3" s="12" t="s">
        <v>3</v>
      </c>
      <c r="F3" s="11" t="s">
        <v>4</v>
      </c>
      <c r="G3" s="18" t="s">
        <v>5</v>
      </c>
      <c r="H3" s="13" t="s">
        <v>6</v>
      </c>
      <c r="I3" s="13" t="s">
        <v>7</v>
      </c>
      <c r="J3" s="11" t="s">
        <v>8</v>
      </c>
    </row>
    <row r="4" spans="1:10" ht="30">
      <c r="A4" s="30">
        <v>1</v>
      </c>
      <c r="B4" s="28" t="s">
        <v>9</v>
      </c>
      <c r="C4" s="1">
        <v>10.199999999999999</v>
      </c>
      <c r="D4" s="15" t="s">
        <v>110</v>
      </c>
      <c r="E4" s="5" t="s">
        <v>98</v>
      </c>
      <c r="F4" s="2" t="s">
        <v>53</v>
      </c>
      <c r="G4" s="6" t="s">
        <v>97</v>
      </c>
      <c r="H4" s="3">
        <v>765</v>
      </c>
      <c r="I4" s="1" t="s">
        <v>99</v>
      </c>
      <c r="J4" s="9">
        <f>H4*C4</f>
        <v>7802.9999999999991</v>
      </c>
    </row>
    <row r="5" spans="1:10" ht="30">
      <c r="A5" s="30">
        <v>2</v>
      </c>
      <c r="B5" s="28" t="s">
        <v>10</v>
      </c>
      <c r="C5" s="1">
        <v>80</v>
      </c>
      <c r="D5" s="2" t="s">
        <v>54</v>
      </c>
      <c r="E5" s="5" t="s">
        <v>98</v>
      </c>
      <c r="F5" s="2" t="s">
        <v>54</v>
      </c>
      <c r="G5" s="6" t="s">
        <v>97</v>
      </c>
      <c r="H5" s="1">
        <v>700</v>
      </c>
      <c r="I5" s="1" t="s">
        <v>100</v>
      </c>
      <c r="J5" s="9">
        <f t="shared" ref="J5:J61" si="0">H5*C5</f>
        <v>56000</v>
      </c>
    </row>
    <row r="6" spans="1:10" ht="30">
      <c r="A6" s="30">
        <v>3</v>
      </c>
      <c r="B6" s="28" t="s">
        <v>11</v>
      </c>
      <c r="C6" s="1">
        <v>223</v>
      </c>
      <c r="D6" s="2" t="s">
        <v>55</v>
      </c>
      <c r="E6" s="5" t="s">
        <v>98</v>
      </c>
      <c r="F6" s="2" t="s">
        <v>55</v>
      </c>
      <c r="G6" s="6" t="s">
        <v>97</v>
      </c>
      <c r="H6" s="3">
        <v>4165.28</v>
      </c>
      <c r="I6" s="1" t="s">
        <v>100</v>
      </c>
      <c r="J6" s="9">
        <f t="shared" si="0"/>
        <v>928857.44</v>
      </c>
    </row>
    <row r="7" spans="1:10" ht="75">
      <c r="A7" s="30">
        <v>4</v>
      </c>
      <c r="B7" s="28" t="s">
        <v>12</v>
      </c>
      <c r="C7" s="1">
        <v>80</v>
      </c>
      <c r="D7" s="15" t="s">
        <v>111</v>
      </c>
      <c r="E7" s="5" t="s">
        <v>98</v>
      </c>
      <c r="F7" s="2" t="s">
        <v>56</v>
      </c>
      <c r="G7" s="6" t="s">
        <v>97</v>
      </c>
      <c r="H7" s="3">
        <v>2400</v>
      </c>
      <c r="I7" s="1" t="s">
        <v>100</v>
      </c>
      <c r="J7" s="9">
        <f t="shared" si="0"/>
        <v>192000</v>
      </c>
    </row>
    <row r="8" spans="1:10" ht="30">
      <c r="A8" s="30">
        <v>5</v>
      </c>
      <c r="B8" s="28" t="s">
        <v>13</v>
      </c>
      <c r="C8" s="1">
        <v>36</v>
      </c>
      <c r="D8" s="15" t="s">
        <v>112</v>
      </c>
      <c r="E8" s="5" t="s">
        <v>98</v>
      </c>
      <c r="F8" s="2" t="s">
        <v>57</v>
      </c>
      <c r="G8" s="6" t="s">
        <v>97</v>
      </c>
      <c r="H8" s="3">
        <v>1759.5</v>
      </c>
      <c r="I8" s="1" t="s">
        <v>100</v>
      </c>
      <c r="J8" s="9">
        <f t="shared" si="0"/>
        <v>63342</v>
      </c>
    </row>
    <row r="9" spans="1:10" ht="45">
      <c r="A9" s="30">
        <v>6</v>
      </c>
      <c r="B9" s="28" t="s">
        <v>14</v>
      </c>
      <c r="C9" s="1">
        <v>108</v>
      </c>
      <c r="D9" s="15" t="s">
        <v>113</v>
      </c>
      <c r="E9" s="5" t="s">
        <v>98</v>
      </c>
      <c r="F9" s="2" t="s">
        <v>58</v>
      </c>
      <c r="G9" s="6" t="s">
        <v>97</v>
      </c>
      <c r="H9" s="3">
        <v>6579</v>
      </c>
      <c r="I9" s="1" t="s">
        <v>101</v>
      </c>
      <c r="J9" s="9">
        <f t="shared" si="0"/>
        <v>710532</v>
      </c>
    </row>
    <row r="10" spans="1:10" ht="75">
      <c r="A10" s="30">
        <v>7</v>
      </c>
      <c r="B10" s="28" t="s">
        <v>15</v>
      </c>
      <c r="C10" s="1">
        <v>10.199999999999999</v>
      </c>
      <c r="D10" s="15" t="s">
        <v>114</v>
      </c>
      <c r="E10" s="5" t="s">
        <v>98</v>
      </c>
      <c r="F10" s="2" t="s">
        <v>59</v>
      </c>
      <c r="G10" s="6" t="s">
        <v>97</v>
      </c>
      <c r="H10" s="3">
        <v>12600.06</v>
      </c>
      <c r="I10" s="1" t="s">
        <v>99</v>
      </c>
      <c r="J10" s="9">
        <f t="shared" si="0"/>
        <v>128520.61199999998</v>
      </c>
    </row>
    <row r="11" spans="1:10" ht="30">
      <c r="A11" s="30">
        <v>8</v>
      </c>
      <c r="B11" s="28" t="s">
        <v>16</v>
      </c>
      <c r="C11" s="1">
        <v>400</v>
      </c>
      <c r="D11" s="2" t="s">
        <v>60</v>
      </c>
      <c r="E11" s="5" t="s">
        <v>98</v>
      </c>
      <c r="F11" s="2" t="s">
        <v>60</v>
      </c>
      <c r="G11" s="6" t="s">
        <v>97</v>
      </c>
      <c r="H11" s="1">
        <v>117.5</v>
      </c>
      <c r="I11" s="1" t="s">
        <v>102</v>
      </c>
      <c r="J11" s="9">
        <f t="shared" si="0"/>
        <v>47000</v>
      </c>
    </row>
    <row r="12" spans="1:10" ht="30">
      <c r="A12" s="30">
        <v>9</v>
      </c>
      <c r="B12" s="28" t="s">
        <v>17</v>
      </c>
      <c r="C12" s="1">
        <v>223</v>
      </c>
      <c r="D12" s="2" t="s">
        <v>61</v>
      </c>
      <c r="E12" s="5" t="s">
        <v>98</v>
      </c>
      <c r="F12" s="2" t="s">
        <v>61</v>
      </c>
      <c r="G12" s="6" t="s">
        <v>97</v>
      </c>
      <c r="H12" s="1">
        <v>431.97</v>
      </c>
      <c r="I12" s="1" t="s">
        <v>100</v>
      </c>
      <c r="J12" s="9">
        <f t="shared" si="0"/>
        <v>96329.310000000012</v>
      </c>
    </row>
    <row r="13" spans="1:10" ht="30">
      <c r="A13" s="30">
        <v>10</v>
      </c>
      <c r="B13" s="28" t="s">
        <v>18</v>
      </c>
      <c r="C13" s="1">
        <v>80</v>
      </c>
      <c r="D13" s="15" t="s">
        <v>115</v>
      </c>
      <c r="E13" s="5" t="s">
        <v>98</v>
      </c>
      <c r="F13" s="2" t="s">
        <v>62</v>
      </c>
      <c r="G13" s="6" t="s">
        <v>97</v>
      </c>
      <c r="H13" s="3">
        <v>407.29</v>
      </c>
      <c r="I13" s="1" t="s">
        <v>100</v>
      </c>
      <c r="J13" s="9">
        <f t="shared" si="0"/>
        <v>32583.200000000001</v>
      </c>
    </row>
    <row r="14" spans="1:10" ht="30">
      <c r="A14" s="30">
        <v>11</v>
      </c>
      <c r="B14" s="28" t="s">
        <v>19</v>
      </c>
      <c r="C14" s="1">
        <v>7</v>
      </c>
      <c r="D14" s="15" t="s">
        <v>116</v>
      </c>
      <c r="E14" s="5" t="s">
        <v>98</v>
      </c>
      <c r="F14" s="2" t="s">
        <v>63</v>
      </c>
      <c r="G14" s="6" t="s">
        <v>97</v>
      </c>
      <c r="H14" s="3">
        <v>202</v>
      </c>
      <c r="I14" s="1" t="s">
        <v>100</v>
      </c>
      <c r="J14" s="9">
        <f t="shared" si="0"/>
        <v>1414</v>
      </c>
    </row>
    <row r="15" spans="1:10" ht="30">
      <c r="A15" s="30">
        <v>12</v>
      </c>
      <c r="B15" s="28" t="s">
        <v>20</v>
      </c>
      <c r="C15" s="1">
        <v>7</v>
      </c>
      <c r="D15" s="2" t="s">
        <v>64</v>
      </c>
      <c r="E15" s="5" t="s">
        <v>98</v>
      </c>
      <c r="F15" s="2" t="s">
        <v>64</v>
      </c>
      <c r="G15" s="6" t="s">
        <v>97</v>
      </c>
      <c r="H15" s="3">
        <v>100</v>
      </c>
      <c r="I15" s="1" t="s">
        <v>100</v>
      </c>
      <c r="J15" s="9">
        <f t="shared" si="0"/>
        <v>700</v>
      </c>
    </row>
    <row r="16" spans="1:10" ht="30">
      <c r="A16" s="30">
        <v>13</v>
      </c>
      <c r="B16" s="28" t="s">
        <v>21</v>
      </c>
      <c r="C16" s="1">
        <v>5</v>
      </c>
      <c r="D16" s="2" t="s">
        <v>65</v>
      </c>
      <c r="E16" s="5" t="s">
        <v>98</v>
      </c>
      <c r="F16" s="2" t="s">
        <v>65</v>
      </c>
      <c r="G16" s="6" t="s">
        <v>97</v>
      </c>
      <c r="H16" s="3">
        <v>4372.74</v>
      </c>
      <c r="I16" s="1" t="s">
        <v>100</v>
      </c>
      <c r="J16" s="9">
        <f t="shared" si="0"/>
        <v>21863.699999999997</v>
      </c>
    </row>
    <row r="17" spans="1:10" ht="45">
      <c r="A17" s="30">
        <v>14</v>
      </c>
      <c r="B17" s="28" t="s">
        <v>22</v>
      </c>
      <c r="C17" s="1">
        <v>2.2000000000000002</v>
      </c>
      <c r="D17" s="15" t="s">
        <v>117</v>
      </c>
      <c r="E17" s="5" t="s">
        <v>98</v>
      </c>
      <c r="F17" s="2" t="s">
        <v>66</v>
      </c>
      <c r="G17" s="6" t="s">
        <v>97</v>
      </c>
      <c r="H17" s="1">
        <v>617.1</v>
      </c>
      <c r="I17" s="1" t="s">
        <v>103</v>
      </c>
      <c r="J17" s="9">
        <f t="shared" si="0"/>
        <v>1357.6200000000001</v>
      </c>
    </row>
    <row r="18" spans="1:10" ht="30">
      <c r="A18" s="30">
        <v>15</v>
      </c>
      <c r="B18" s="28" t="s">
        <v>23</v>
      </c>
      <c r="C18" s="1">
        <v>50</v>
      </c>
      <c r="D18" s="15" t="s">
        <v>118</v>
      </c>
      <c r="E18" s="5" t="s">
        <v>98</v>
      </c>
      <c r="F18" s="2" t="s">
        <v>67</v>
      </c>
      <c r="G18" s="6" t="s">
        <v>97</v>
      </c>
      <c r="H18" s="1">
        <v>3</v>
      </c>
      <c r="I18" s="1" t="s">
        <v>104</v>
      </c>
      <c r="J18" s="9">
        <f t="shared" si="0"/>
        <v>150</v>
      </c>
    </row>
    <row r="19" spans="1:10" ht="30">
      <c r="A19" s="30">
        <v>16</v>
      </c>
      <c r="B19" s="28" t="s">
        <v>24</v>
      </c>
      <c r="C19" s="1">
        <v>50</v>
      </c>
      <c r="D19" s="2" t="s">
        <v>68</v>
      </c>
      <c r="E19" s="5" t="s">
        <v>98</v>
      </c>
      <c r="F19" s="2" t="s">
        <v>68</v>
      </c>
      <c r="G19" s="6" t="s">
        <v>97</v>
      </c>
      <c r="H19" s="1">
        <v>3</v>
      </c>
      <c r="I19" s="1" t="s">
        <v>104</v>
      </c>
      <c r="J19" s="9">
        <f t="shared" si="0"/>
        <v>150</v>
      </c>
    </row>
    <row r="20" spans="1:10" ht="30">
      <c r="A20" s="30">
        <v>17</v>
      </c>
      <c r="B20" s="28" t="s">
        <v>25</v>
      </c>
      <c r="C20" s="1">
        <v>20</v>
      </c>
      <c r="D20" s="2" t="s">
        <v>69</v>
      </c>
      <c r="E20" s="5" t="s">
        <v>98</v>
      </c>
      <c r="F20" s="2" t="s">
        <v>69</v>
      </c>
      <c r="G20" s="6" t="s">
        <v>97</v>
      </c>
      <c r="H20" s="1">
        <v>2</v>
      </c>
      <c r="I20" s="1" t="s">
        <v>104</v>
      </c>
      <c r="J20" s="9">
        <f t="shared" si="0"/>
        <v>40</v>
      </c>
    </row>
    <row r="21" spans="1:10" ht="30">
      <c r="A21" s="30">
        <v>18</v>
      </c>
      <c r="B21" s="28" t="s">
        <v>26</v>
      </c>
      <c r="C21" s="1">
        <v>20</v>
      </c>
      <c r="D21" s="15" t="s">
        <v>119</v>
      </c>
      <c r="E21" s="5" t="s">
        <v>98</v>
      </c>
      <c r="F21" s="2" t="s">
        <v>70</v>
      </c>
      <c r="G21" s="6" t="s">
        <v>97</v>
      </c>
      <c r="H21" s="1">
        <v>2</v>
      </c>
      <c r="I21" s="1" t="s">
        <v>104</v>
      </c>
      <c r="J21" s="9">
        <f t="shared" si="0"/>
        <v>40</v>
      </c>
    </row>
    <row r="22" spans="1:10" ht="30">
      <c r="A22" s="30">
        <v>19</v>
      </c>
      <c r="B22" s="28" t="s">
        <v>27</v>
      </c>
      <c r="C22" s="1">
        <v>10</v>
      </c>
      <c r="D22" s="2" t="s">
        <v>71</v>
      </c>
      <c r="E22" s="5" t="s">
        <v>98</v>
      </c>
      <c r="F22" s="2" t="s">
        <v>71</v>
      </c>
      <c r="G22" s="6" t="s">
        <v>97</v>
      </c>
      <c r="H22" s="1">
        <v>65</v>
      </c>
      <c r="I22" s="1" t="s">
        <v>105</v>
      </c>
      <c r="J22" s="9">
        <f t="shared" si="0"/>
        <v>650</v>
      </c>
    </row>
    <row r="23" spans="1:10" ht="30">
      <c r="A23" s="30">
        <v>20</v>
      </c>
      <c r="B23" s="28" t="s">
        <v>28</v>
      </c>
      <c r="C23" s="1">
        <v>10</v>
      </c>
      <c r="D23" s="2" t="s">
        <v>72</v>
      </c>
      <c r="E23" s="5" t="s">
        <v>98</v>
      </c>
      <c r="F23" s="2" t="s">
        <v>72</v>
      </c>
      <c r="G23" s="6" t="s">
        <v>97</v>
      </c>
      <c r="H23" s="1">
        <v>65</v>
      </c>
      <c r="I23" s="1" t="s">
        <v>105</v>
      </c>
      <c r="J23" s="9">
        <f t="shared" si="0"/>
        <v>650</v>
      </c>
    </row>
    <row r="24" spans="1:10" ht="75">
      <c r="A24" s="30">
        <v>21</v>
      </c>
      <c r="B24" s="28" t="s">
        <v>29</v>
      </c>
      <c r="C24" s="1">
        <v>19</v>
      </c>
      <c r="D24" s="15" t="s">
        <v>120</v>
      </c>
      <c r="E24" s="5" t="s">
        <v>98</v>
      </c>
      <c r="F24" s="2" t="s">
        <v>73</v>
      </c>
      <c r="G24" s="6" t="s">
        <v>97</v>
      </c>
      <c r="H24" s="1">
        <v>684.53</v>
      </c>
      <c r="I24" s="1" t="s">
        <v>106</v>
      </c>
      <c r="J24" s="9">
        <f t="shared" si="0"/>
        <v>13006.07</v>
      </c>
    </row>
    <row r="25" spans="1:10" ht="90">
      <c r="A25" s="30">
        <v>22</v>
      </c>
      <c r="B25" s="28" t="s">
        <v>30</v>
      </c>
      <c r="C25" s="1">
        <v>19</v>
      </c>
      <c r="D25" s="15" t="s">
        <v>121</v>
      </c>
      <c r="E25" s="5" t="s">
        <v>98</v>
      </c>
      <c r="F25" s="2" t="s">
        <v>74</v>
      </c>
      <c r="G25" s="6" t="s">
        <v>97</v>
      </c>
      <c r="H25" s="1">
        <v>520</v>
      </c>
      <c r="I25" s="1" t="s">
        <v>100</v>
      </c>
      <c r="J25" s="9">
        <f t="shared" si="0"/>
        <v>9880</v>
      </c>
    </row>
    <row r="26" spans="1:10" ht="30">
      <c r="A26" s="30">
        <v>23</v>
      </c>
      <c r="B26" s="28" t="s">
        <v>31</v>
      </c>
      <c r="C26" s="1">
        <v>80</v>
      </c>
      <c r="D26" s="15" t="s">
        <v>122</v>
      </c>
      <c r="E26" s="5" t="s">
        <v>98</v>
      </c>
      <c r="F26" s="2" t="s">
        <v>75</v>
      </c>
      <c r="G26" s="6" t="s">
        <v>97</v>
      </c>
      <c r="H26" s="1">
        <v>31.62</v>
      </c>
      <c r="I26" s="1" t="s">
        <v>100</v>
      </c>
      <c r="J26" s="9">
        <f t="shared" si="0"/>
        <v>2529.6</v>
      </c>
    </row>
    <row r="27" spans="1:10" ht="30">
      <c r="A27" s="30">
        <v>24</v>
      </c>
      <c r="B27" s="28" t="s">
        <v>32</v>
      </c>
      <c r="C27" s="1">
        <v>233</v>
      </c>
      <c r="D27" s="2" t="s">
        <v>76</v>
      </c>
      <c r="E27" s="5" t="s">
        <v>98</v>
      </c>
      <c r="F27" s="2" t="s">
        <v>76</v>
      </c>
      <c r="G27" s="6" t="s">
        <v>97</v>
      </c>
      <c r="H27" s="1">
        <v>32</v>
      </c>
      <c r="I27" s="1" t="s">
        <v>100</v>
      </c>
      <c r="J27" s="9">
        <f t="shared" si="0"/>
        <v>7456</v>
      </c>
    </row>
    <row r="28" spans="1:10" ht="45">
      <c r="A28" s="30">
        <v>25</v>
      </c>
      <c r="B28" s="28" t="s">
        <v>14</v>
      </c>
      <c r="C28" s="1">
        <v>5.12</v>
      </c>
      <c r="D28" s="15" t="s">
        <v>113</v>
      </c>
      <c r="E28" s="5" t="s">
        <v>98</v>
      </c>
      <c r="F28" s="2" t="s">
        <v>58</v>
      </c>
      <c r="G28" s="6" t="s">
        <v>97</v>
      </c>
      <c r="H28" s="1">
        <v>6579</v>
      </c>
      <c r="I28" s="1" t="s">
        <v>101</v>
      </c>
      <c r="J28" s="9">
        <f t="shared" si="0"/>
        <v>33684.480000000003</v>
      </c>
    </row>
    <row r="29" spans="1:10" ht="30">
      <c r="A29" s="30">
        <v>26</v>
      </c>
      <c r="B29" s="28" t="s">
        <v>33</v>
      </c>
      <c r="C29" s="1">
        <v>173</v>
      </c>
      <c r="D29" s="15" t="s">
        <v>123</v>
      </c>
      <c r="E29" s="5" t="s">
        <v>98</v>
      </c>
      <c r="F29" s="2" t="s">
        <v>77</v>
      </c>
      <c r="G29" s="6" t="s">
        <v>97</v>
      </c>
      <c r="H29" s="1">
        <v>720</v>
      </c>
      <c r="I29" s="1" t="s">
        <v>100</v>
      </c>
      <c r="J29" s="9">
        <f t="shared" si="0"/>
        <v>124560</v>
      </c>
    </row>
    <row r="30" spans="1:10" ht="75">
      <c r="A30" s="30">
        <v>27</v>
      </c>
      <c r="B30" s="28" t="s">
        <v>34</v>
      </c>
      <c r="C30" s="1">
        <v>10</v>
      </c>
      <c r="D30" s="15" t="s">
        <v>111</v>
      </c>
      <c r="E30" s="5" t="s">
        <v>98</v>
      </c>
      <c r="F30" s="2" t="s">
        <v>78</v>
      </c>
      <c r="G30" s="6" t="s">
        <v>97</v>
      </c>
      <c r="H30" s="1">
        <v>4115.7</v>
      </c>
      <c r="I30" s="1" t="s">
        <v>100</v>
      </c>
      <c r="J30" s="9">
        <f t="shared" si="0"/>
        <v>41157</v>
      </c>
    </row>
    <row r="31" spans="1:10" ht="30">
      <c r="A31" s="30">
        <v>28</v>
      </c>
      <c r="B31" s="28" t="s">
        <v>35</v>
      </c>
      <c r="C31" s="1">
        <v>10</v>
      </c>
      <c r="D31" s="2" t="s">
        <v>79</v>
      </c>
      <c r="E31" s="5" t="s">
        <v>98</v>
      </c>
      <c r="F31" s="2" t="s">
        <v>79</v>
      </c>
      <c r="G31" s="6" t="s">
        <v>97</v>
      </c>
      <c r="H31" s="1">
        <v>1308.1500000000001</v>
      </c>
      <c r="I31" s="1" t="s">
        <v>100</v>
      </c>
      <c r="J31" s="9">
        <f t="shared" si="0"/>
        <v>13081.5</v>
      </c>
    </row>
    <row r="32" spans="1:10" ht="30">
      <c r="A32" s="30">
        <v>29</v>
      </c>
      <c r="B32" s="28" t="s">
        <v>36</v>
      </c>
      <c r="C32" s="1">
        <v>50</v>
      </c>
      <c r="D32" s="2" t="s">
        <v>80</v>
      </c>
      <c r="E32" s="5" t="s">
        <v>98</v>
      </c>
      <c r="F32" s="2" t="s">
        <v>80</v>
      </c>
      <c r="G32" s="6" t="s">
        <v>97</v>
      </c>
      <c r="H32" s="1">
        <v>883.58</v>
      </c>
      <c r="I32" s="1" t="s">
        <v>100</v>
      </c>
      <c r="J32" s="9">
        <f t="shared" si="0"/>
        <v>44179</v>
      </c>
    </row>
    <row r="33" spans="1:10" ht="30">
      <c r="A33" s="30">
        <v>30</v>
      </c>
      <c r="B33" s="28" t="s">
        <v>37</v>
      </c>
      <c r="C33" s="1">
        <v>10</v>
      </c>
      <c r="D33" s="2" t="s">
        <v>81</v>
      </c>
      <c r="E33" s="5" t="s">
        <v>98</v>
      </c>
      <c r="F33" s="2" t="s">
        <v>81</v>
      </c>
      <c r="G33" s="6" t="s">
        <v>97</v>
      </c>
      <c r="H33" s="1">
        <v>771.38</v>
      </c>
      <c r="I33" s="1" t="s">
        <v>100</v>
      </c>
      <c r="J33" s="9">
        <f t="shared" si="0"/>
        <v>7713.8</v>
      </c>
    </row>
    <row r="34" spans="1:10" ht="30">
      <c r="A34" s="30">
        <v>31</v>
      </c>
      <c r="B34" s="28" t="s">
        <v>38</v>
      </c>
      <c r="C34" s="1">
        <v>2</v>
      </c>
      <c r="D34" s="15" t="s">
        <v>124</v>
      </c>
      <c r="E34" s="5" t="s">
        <v>98</v>
      </c>
      <c r="F34" s="2" t="s">
        <v>82</v>
      </c>
      <c r="G34" s="6" t="s">
        <v>97</v>
      </c>
      <c r="H34" s="1">
        <v>4500</v>
      </c>
      <c r="I34" s="1" t="s">
        <v>100</v>
      </c>
      <c r="J34" s="9">
        <f t="shared" si="0"/>
        <v>9000</v>
      </c>
    </row>
    <row r="35" spans="1:10" ht="34.5" customHeight="1">
      <c r="A35" s="30">
        <v>32</v>
      </c>
      <c r="B35" s="28" t="s">
        <v>10</v>
      </c>
      <c r="C35" s="1">
        <v>12</v>
      </c>
      <c r="D35" s="15" t="s">
        <v>125</v>
      </c>
      <c r="E35" s="5" t="s">
        <v>98</v>
      </c>
      <c r="F35" s="2" t="s">
        <v>54</v>
      </c>
      <c r="G35" s="6" t="s">
        <v>97</v>
      </c>
      <c r="H35" s="1">
        <v>700</v>
      </c>
      <c r="I35" s="1" t="s">
        <v>100</v>
      </c>
      <c r="J35" s="9">
        <f t="shared" si="0"/>
        <v>8400</v>
      </c>
    </row>
    <row r="36" spans="1:10" ht="30">
      <c r="A36" s="30">
        <v>33</v>
      </c>
      <c r="B36" s="28" t="s">
        <v>11</v>
      </c>
      <c r="C36" s="1">
        <v>4</v>
      </c>
      <c r="D36" s="2" t="s">
        <v>55</v>
      </c>
      <c r="E36" s="5" t="s">
        <v>98</v>
      </c>
      <c r="F36" s="2" t="s">
        <v>55</v>
      </c>
      <c r="G36" s="6" t="s">
        <v>97</v>
      </c>
      <c r="H36" s="1">
        <v>4165.28</v>
      </c>
      <c r="I36" s="1" t="s">
        <v>100</v>
      </c>
      <c r="J36" s="9">
        <f t="shared" si="0"/>
        <v>16661.12</v>
      </c>
    </row>
    <row r="37" spans="1:10" ht="30">
      <c r="A37" s="30">
        <v>34</v>
      </c>
      <c r="B37" s="28" t="s">
        <v>39</v>
      </c>
      <c r="C37" s="1">
        <v>8</v>
      </c>
      <c r="D37" s="2" t="s">
        <v>83</v>
      </c>
      <c r="E37" s="5" t="s">
        <v>98</v>
      </c>
      <c r="F37" s="2" t="s">
        <v>83</v>
      </c>
      <c r="G37" s="6" t="s">
        <v>97</v>
      </c>
      <c r="H37" s="1">
        <v>2400</v>
      </c>
      <c r="I37" s="1" t="s">
        <v>100</v>
      </c>
      <c r="J37" s="9">
        <f t="shared" si="0"/>
        <v>19200</v>
      </c>
    </row>
    <row r="38" spans="1:10" ht="45">
      <c r="A38" s="30">
        <v>35</v>
      </c>
      <c r="B38" s="28" t="s">
        <v>14</v>
      </c>
      <c r="C38" s="1">
        <v>8.5399999999999991</v>
      </c>
      <c r="D38" s="15" t="s">
        <v>113</v>
      </c>
      <c r="E38" s="5" t="s">
        <v>98</v>
      </c>
      <c r="F38" s="2" t="s">
        <v>58</v>
      </c>
      <c r="G38" s="6" t="s">
        <v>97</v>
      </c>
      <c r="H38" s="1">
        <v>6579</v>
      </c>
      <c r="I38" s="1" t="s">
        <v>101</v>
      </c>
      <c r="J38" s="9">
        <f t="shared" si="0"/>
        <v>56184.659999999996</v>
      </c>
    </row>
    <row r="39" spans="1:10" ht="30">
      <c r="A39" s="30">
        <v>36</v>
      </c>
      <c r="B39" s="28" t="s">
        <v>16</v>
      </c>
      <c r="C39" s="1">
        <v>20</v>
      </c>
      <c r="D39" s="2" t="s">
        <v>60</v>
      </c>
      <c r="E39" s="5" t="s">
        <v>98</v>
      </c>
      <c r="F39" s="2" t="s">
        <v>60</v>
      </c>
      <c r="G39" s="6" t="s">
        <v>97</v>
      </c>
      <c r="H39" s="1">
        <v>117.5</v>
      </c>
      <c r="I39" s="1" t="s">
        <v>102</v>
      </c>
      <c r="J39" s="9">
        <f t="shared" si="0"/>
        <v>2350</v>
      </c>
    </row>
    <row r="40" spans="1:10" ht="30">
      <c r="A40" s="30">
        <v>37</v>
      </c>
      <c r="B40" s="28" t="s">
        <v>40</v>
      </c>
      <c r="C40" s="1">
        <v>0.6</v>
      </c>
      <c r="D40" s="2" t="s">
        <v>84</v>
      </c>
      <c r="E40" s="5" t="s">
        <v>98</v>
      </c>
      <c r="F40" s="2" t="s">
        <v>84</v>
      </c>
      <c r="G40" s="6" t="s">
        <v>97</v>
      </c>
      <c r="H40" s="1">
        <v>221</v>
      </c>
      <c r="I40" s="1" t="s">
        <v>103</v>
      </c>
      <c r="J40" s="9">
        <f t="shared" si="0"/>
        <v>132.6</v>
      </c>
    </row>
    <row r="41" spans="1:10" ht="30">
      <c r="A41" s="30">
        <v>38</v>
      </c>
      <c r="B41" s="28" t="s">
        <v>41</v>
      </c>
      <c r="C41" s="1">
        <v>0.6</v>
      </c>
      <c r="D41" s="2" t="s">
        <v>85</v>
      </c>
      <c r="E41" s="5" t="s">
        <v>98</v>
      </c>
      <c r="F41" s="2" t="s">
        <v>85</v>
      </c>
      <c r="G41" s="6" t="s">
        <v>97</v>
      </c>
      <c r="H41" s="1">
        <v>185</v>
      </c>
      <c r="I41" s="1" t="s">
        <v>103</v>
      </c>
      <c r="J41" s="9">
        <f t="shared" si="0"/>
        <v>111</v>
      </c>
    </row>
    <row r="42" spans="1:10" ht="45">
      <c r="A42" s="30">
        <v>39</v>
      </c>
      <c r="B42" s="28" t="s">
        <v>42</v>
      </c>
      <c r="C42" s="1">
        <v>0.6</v>
      </c>
      <c r="D42" s="15" t="s">
        <v>126</v>
      </c>
      <c r="E42" s="5" t="s">
        <v>98</v>
      </c>
      <c r="F42" s="2" t="s">
        <v>86</v>
      </c>
      <c r="G42" s="6" t="s">
        <v>97</v>
      </c>
      <c r="H42" s="1">
        <v>587.52</v>
      </c>
      <c r="I42" s="1" t="s">
        <v>103</v>
      </c>
      <c r="J42" s="9">
        <f t="shared" si="0"/>
        <v>352.512</v>
      </c>
    </row>
    <row r="43" spans="1:10" ht="30">
      <c r="A43" s="30">
        <v>40</v>
      </c>
      <c r="B43" s="28" t="s">
        <v>17</v>
      </c>
      <c r="C43" s="1">
        <v>4</v>
      </c>
      <c r="D43" s="2" t="s">
        <v>61</v>
      </c>
      <c r="E43" s="5" t="s">
        <v>98</v>
      </c>
      <c r="F43" s="2" t="s">
        <v>61</v>
      </c>
      <c r="G43" s="6" t="s">
        <v>97</v>
      </c>
      <c r="H43" s="1">
        <v>431.97</v>
      </c>
      <c r="I43" s="1" t="s">
        <v>100</v>
      </c>
      <c r="J43" s="9">
        <f t="shared" si="0"/>
        <v>1727.88</v>
      </c>
    </row>
    <row r="44" spans="1:10" ht="30">
      <c r="A44" s="30">
        <v>41</v>
      </c>
      <c r="B44" s="28" t="s">
        <v>18</v>
      </c>
      <c r="C44" s="1">
        <v>8</v>
      </c>
      <c r="D44" s="15" t="s">
        <v>115</v>
      </c>
      <c r="E44" s="5" t="s">
        <v>98</v>
      </c>
      <c r="F44" s="2" t="s">
        <v>62</v>
      </c>
      <c r="G44" s="6" t="s">
        <v>97</v>
      </c>
      <c r="H44" s="1">
        <v>407.29</v>
      </c>
      <c r="I44" s="1" t="s">
        <v>100</v>
      </c>
      <c r="J44" s="9">
        <f t="shared" si="0"/>
        <v>3258.32</v>
      </c>
    </row>
    <row r="45" spans="1:10" ht="30">
      <c r="A45" s="30">
        <v>42</v>
      </c>
      <c r="B45" s="28" t="s">
        <v>43</v>
      </c>
      <c r="C45" s="1">
        <v>2</v>
      </c>
      <c r="D45" s="2" t="s">
        <v>87</v>
      </c>
      <c r="E45" s="5" t="s">
        <v>98</v>
      </c>
      <c r="F45" s="2" t="s">
        <v>87</v>
      </c>
      <c r="G45" s="6" t="s">
        <v>97</v>
      </c>
      <c r="H45" s="1">
        <v>3486</v>
      </c>
      <c r="I45" s="1" t="s">
        <v>100</v>
      </c>
      <c r="J45" s="9">
        <f t="shared" si="0"/>
        <v>6972</v>
      </c>
    </row>
    <row r="46" spans="1:10" ht="59.25" customHeight="1">
      <c r="A46" s="30">
        <v>43</v>
      </c>
      <c r="B46" s="28" t="s">
        <v>44</v>
      </c>
      <c r="C46" s="1">
        <v>2</v>
      </c>
      <c r="D46" s="15" t="s">
        <v>127</v>
      </c>
      <c r="E46" s="5" t="s">
        <v>98</v>
      </c>
      <c r="F46" s="2" t="s">
        <v>88</v>
      </c>
      <c r="G46" s="6" t="s">
        <v>97</v>
      </c>
      <c r="H46" s="1">
        <v>1234.2</v>
      </c>
      <c r="I46" s="1" t="s">
        <v>100</v>
      </c>
      <c r="J46" s="9">
        <f t="shared" si="0"/>
        <v>2468.4</v>
      </c>
    </row>
    <row r="47" spans="1:10" ht="30">
      <c r="A47" s="30">
        <v>44</v>
      </c>
      <c r="B47" s="28" t="s">
        <v>45</v>
      </c>
      <c r="C47" s="1">
        <v>20</v>
      </c>
      <c r="D47" s="2" t="s">
        <v>89</v>
      </c>
      <c r="E47" s="5" t="s">
        <v>98</v>
      </c>
      <c r="F47" s="2" t="s">
        <v>89</v>
      </c>
      <c r="G47" s="6" t="s">
        <v>97</v>
      </c>
      <c r="H47" s="1">
        <v>105</v>
      </c>
      <c r="I47" s="1" t="s">
        <v>102</v>
      </c>
      <c r="J47" s="9">
        <f t="shared" si="0"/>
        <v>2100</v>
      </c>
    </row>
    <row r="48" spans="1:10" ht="30">
      <c r="A48" s="30">
        <v>45</v>
      </c>
      <c r="B48" s="28" t="s">
        <v>46</v>
      </c>
      <c r="C48" s="1">
        <v>2</v>
      </c>
      <c r="D48" s="15" t="s">
        <v>128</v>
      </c>
      <c r="E48" s="5" t="s">
        <v>98</v>
      </c>
      <c r="F48" s="2" t="s">
        <v>90</v>
      </c>
      <c r="G48" s="6" t="s">
        <v>97</v>
      </c>
      <c r="H48" s="1">
        <v>126</v>
      </c>
      <c r="I48" s="1" t="s">
        <v>100</v>
      </c>
      <c r="J48" s="9">
        <f t="shared" si="0"/>
        <v>252</v>
      </c>
    </row>
    <row r="49" spans="1:10" ht="30">
      <c r="A49" s="30">
        <v>46</v>
      </c>
      <c r="B49" s="28" t="s">
        <v>47</v>
      </c>
      <c r="C49" s="1">
        <v>2</v>
      </c>
      <c r="D49" s="2" t="s">
        <v>91</v>
      </c>
      <c r="E49" s="5" t="s">
        <v>98</v>
      </c>
      <c r="F49" s="2" t="s">
        <v>91</v>
      </c>
      <c r="G49" s="6" t="s">
        <v>97</v>
      </c>
      <c r="H49" s="1">
        <v>79</v>
      </c>
      <c r="I49" s="1" t="s">
        <v>100</v>
      </c>
      <c r="J49" s="9">
        <f t="shared" si="0"/>
        <v>158</v>
      </c>
    </row>
    <row r="50" spans="1:10" ht="30">
      <c r="A50" s="30">
        <v>47</v>
      </c>
      <c r="B50" s="28" t="s">
        <v>16</v>
      </c>
      <c r="C50" s="1">
        <v>30</v>
      </c>
      <c r="D50" s="2" t="s">
        <v>60</v>
      </c>
      <c r="E50" s="5" t="s">
        <v>98</v>
      </c>
      <c r="F50" s="2" t="s">
        <v>60</v>
      </c>
      <c r="G50" s="6" t="s">
        <v>97</v>
      </c>
      <c r="H50" s="1">
        <v>117.5</v>
      </c>
      <c r="I50" s="1" t="s">
        <v>102</v>
      </c>
      <c r="J50" s="9">
        <f t="shared" si="0"/>
        <v>3525</v>
      </c>
    </row>
    <row r="51" spans="1:10" ht="30">
      <c r="A51" s="30">
        <v>48</v>
      </c>
      <c r="B51" s="28" t="s">
        <v>40</v>
      </c>
      <c r="C51" s="1">
        <v>0.85</v>
      </c>
      <c r="D51" s="15" t="s">
        <v>129</v>
      </c>
      <c r="E51" s="5" t="s">
        <v>98</v>
      </c>
      <c r="F51" s="2" t="s">
        <v>84</v>
      </c>
      <c r="G51" s="6" t="s">
        <v>97</v>
      </c>
      <c r="H51" s="1">
        <v>221</v>
      </c>
      <c r="I51" s="1" t="s">
        <v>103</v>
      </c>
      <c r="J51" s="9">
        <f t="shared" si="0"/>
        <v>187.85</v>
      </c>
    </row>
    <row r="52" spans="1:10" ht="30">
      <c r="A52" s="30">
        <v>49</v>
      </c>
      <c r="B52" s="28" t="s">
        <v>41</v>
      </c>
      <c r="C52" s="1">
        <v>0.85</v>
      </c>
      <c r="D52" s="2" t="s">
        <v>85</v>
      </c>
      <c r="E52" s="5" t="s">
        <v>98</v>
      </c>
      <c r="F52" s="2" t="s">
        <v>85</v>
      </c>
      <c r="G52" s="6" t="s">
        <v>97</v>
      </c>
      <c r="H52" s="1">
        <v>185</v>
      </c>
      <c r="I52" s="1" t="s">
        <v>103</v>
      </c>
      <c r="J52" s="9">
        <f t="shared" si="0"/>
        <v>157.25</v>
      </c>
    </row>
    <row r="53" spans="1:10" ht="60">
      <c r="A53" s="30">
        <v>50</v>
      </c>
      <c r="B53" s="28" t="s">
        <v>48</v>
      </c>
      <c r="C53" s="1">
        <v>8</v>
      </c>
      <c r="D53" s="15" t="s">
        <v>130</v>
      </c>
      <c r="E53" s="5" t="s">
        <v>98</v>
      </c>
      <c r="F53" s="2" t="s">
        <v>92</v>
      </c>
      <c r="G53" s="6" t="s">
        <v>97</v>
      </c>
      <c r="H53" s="1">
        <v>224</v>
      </c>
      <c r="I53" s="1" t="s">
        <v>100</v>
      </c>
      <c r="J53" s="9">
        <f t="shared" si="0"/>
        <v>1792</v>
      </c>
    </row>
    <row r="54" spans="1:10" ht="30">
      <c r="A54" s="30">
        <v>51</v>
      </c>
      <c r="B54" s="28" t="s">
        <v>38</v>
      </c>
      <c r="C54" s="1">
        <v>2</v>
      </c>
      <c r="D54" s="15" t="s">
        <v>124</v>
      </c>
      <c r="E54" s="5" t="s">
        <v>98</v>
      </c>
      <c r="F54" s="2" t="s">
        <v>82</v>
      </c>
      <c r="G54" s="6" t="s">
        <v>97</v>
      </c>
      <c r="H54" s="1">
        <v>4500</v>
      </c>
      <c r="I54" s="1" t="s">
        <v>100</v>
      </c>
      <c r="J54" s="9">
        <f t="shared" si="0"/>
        <v>9000</v>
      </c>
    </row>
    <row r="55" spans="1:10" ht="30">
      <c r="A55" s="30">
        <v>52</v>
      </c>
      <c r="B55" s="28" t="s">
        <v>49</v>
      </c>
      <c r="C55" s="1">
        <v>2</v>
      </c>
      <c r="D55" s="2" t="s">
        <v>93</v>
      </c>
      <c r="E55" s="5" t="s">
        <v>98</v>
      </c>
      <c r="F55" s="2" t="s">
        <v>93</v>
      </c>
      <c r="G55" s="6" t="s">
        <v>97</v>
      </c>
      <c r="H55" s="1">
        <v>2829</v>
      </c>
      <c r="I55" s="1" t="s">
        <v>100</v>
      </c>
      <c r="J55" s="9">
        <f t="shared" si="0"/>
        <v>5658</v>
      </c>
    </row>
    <row r="56" spans="1:10" ht="60.75" customHeight="1">
      <c r="A56" s="30">
        <v>53</v>
      </c>
      <c r="B56" s="28" t="s">
        <v>44</v>
      </c>
      <c r="C56" s="1">
        <v>2</v>
      </c>
      <c r="D56" s="15" t="s">
        <v>127</v>
      </c>
      <c r="E56" s="5" t="s">
        <v>98</v>
      </c>
      <c r="F56" s="2" t="s">
        <v>88</v>
      </c>
      <c r="G56" s="6" t="s">
        <v>97</v>
      </c>
      <c r="H56" s="1">
        <v>1234.2</v>
      </c>
      <c r="I56" s="1" t="s">
        <v>100</v>
      </c>
      <c r="J56" s="9">
        <f t="shared" si="0"/>
        <v>2468.4</v>
      </c>
    </row>
    <row r="57" spans="1:10" ht="30">
      <c r="A57" s="30">
        <v>54</v>
      </c>
      <c r="B57" s="28" t="s">
        <v>46</v>
      </c>
      <c r="C57" s="1">
        <v>2</v>
      </c>
      <c r="D57" s="15" t="s">
        <v>128</v>
      </c>
      <c r="E57" s="5" t="s">
        <v>98</v>
      </c>
      <c r="F57" s="2" t="s">
        <v>90</v>
      </c>
      <c r="G57" s="6" t="s">
        <v>97</v>
      </c>
      <c r="H57" s="1">
        <v>126</v>
      </c>
      <c r="I57" s="1" t="s">
        <v>100</v>
      </c>
      <c r="J57" s="9">
        <f t="shared" si="0"/>
        <v>252</v>
      </c>
    </row>
    <row r="58" spans="1:10" ht="30">
      <c r="A58" s="30">
        <v>55</v>
      </c>
      <c r="B58" s="28" t="s">
        <v>47</v>
      </c>
      <c r="C58" s="1">
        <v>2</v>
      </c>
      <c r="D58" s="2" t="s">
        <v>91</v>
      </c>
      <c r="E58" s="5" t="s">
        <v>98</v>
      </c>
      <c r="F58" s="2" t="s">
        <v>91</v>
      </c>
      <c r="G58" s="6" t="s">
        <v>97</v>
      </c>
      <c r="H58" s="1">
        <v>79</v>
      </c>
      <c r="I58" s="1" t="s">
        <v>100</v>
      </c>
      <c r="J58" s="9">
        <f t="shared" si="0"/>
        <v>158</v>
      </c>
    </row>
    <row r="59" spans="1:10" ht="30">
      <c r="A59" s="30">
        <v>56</v>
      </c>
      <c r="B59" s="28" t="s">
        <v>50</v>
      </c>
      <c r="C59" s="1">
        <v>18</v>
      </c>
      <c r="D59" s="15" t="s">
        <v>131</v>
      </c>
      <c r="E59" s="5" t="s">
        <v>98</v>
      </c>
      <c r="F59" s="2" t="s">
        <v>94</v>
      </c>
      <c r="G59" s="6" t="s">
        <v>97</v>
      </c>
      <c r="H59" s="1">
        <v>116</v>
      </c>
      <c r="I59" s="1" t="s">
        <v>100</v>
      </c>
      <c r="J59" s="9">
        <f t="shared" si="0"/>
        <v>2088</v>
      </c>
    </row>
    <row r="60" spans="1:10" ht="30">
      <c r="A60" s="30">
        <v>57</v>
      </c>
      <c r="B60" s="28" t="s">
        <v>51</v>
      </c>
      <c r="C60" s="1">
        <v>24</v>
      </c>
      <c r="D60" s="15" t="s">
        <v>132</v>
      </c>
      <c r="E60" s="5" t="s">
        <v>98</v>
      </c>
      <c r="F60" s="2" t="s">
        <v>95</v>
      </c>
      <c r="G60" s="6" t="s">
        <v>97</v>
      </c>
      <c r="H60" s="1">
        <v>116</v>
      </c>
      <c r="I60" s="1" t="s">
        <v>100</v>
      </c>
      <c r="J60" s="9">
        <f t="shared" si="0"/>
        <v>2784</v>
      </c>
    </row>
    <row r="61" spans="1:10" ht="30">
      <c r="A61" s="30">
        <v>58</v>
      </c>
      <c r="B61" s="28" t="s">
        <v>52</v>
      </c>
      <c r="C61" s="1">
        <v>3</v>
      </c>
      <c r="D61" s="15" t="s">
        <v>133</v>
      </c>
      <c r="E61" s="5" t="s">
        <v>98</v>
      </c>
      <c r="F61" s="2" t="s">
        <v>96</v>
      </c>
      <c r="G61" s="6" t="s">
        <v>97</v>
      </c>
      <c r="H61" s="1">
        <v>880</v>
      </c>
      <c r="I61" s="1" t="s">
        <v>106</v>
      </c>
      <c r="J61" s="9">
        <f t="shared" si="0"/>
        <v>2640</v>
      </c>
    </row>
    <row r="62" spans="1:10" ht="19.5" customHeight="1">
      <c r="B62" s="29"/>
      <c r="C62" s="10"/>
      <c r="D62" s="16"/>
      <c r="E62" s="10"/>
      <c r="F62" s="10"/>
      <c r="G62" s="19" t="s">
        <v>107</v>
      </c>
      <c r="H62" s="7"/>
      <c r="I62" s="7"/>
      <c r="J62" s="8">
        <f>SUM(J4:J61)</f>
        <v>2747269.3240000005</v>
      </c>
    </row>
    <row r="63" spans="1:10" ht="19.5" customHeight="1">
      <c r="B63" s="29"/>
      <c r="C63" s="10"/>
      <c r="D63" s="16"/>
      <c r="E63" s="10"/>
      <c r="F63" s="10"/>
      <c r="G63" s="19" t="s">
        <v>108</v>
      </c>
      <c r="H63" s="7"/>
      <c r="I63" s="7"/>
      <c r="J63" s="8">
        <f>J62*18%</f>
        <v>494508.47832000005</v>
      </c>
    </row>
    <row r="64" spans="1:10" ht="19.5" customHeight="1">
      <c r="B64" s="29"/>
      <c r="C64" s="10"/>
      <c r="D64" s="16"/>
      <c r="E64" s="10"/>
      <c r="F64" s="10"/>
      <c r="G64" s="19" t="s">
        <v>109</v>
      </c>
      <c r="H64" s="7"/>
      <c r="I64" s="7"/>
      <c r="J64" s="8">
        <f>SUM(J62:J63)</f>
        <v>3241777.8023200007</v>
      </c>
    </row>
  </sheetData>
  <mergeCells count="2">
    <mergeCell ref="A2:J2"/>
    <mergeCell ref="A1:J1"/>
  </mergeCells>
  <pageMargins left="0.99" right="0.19" top="0.75" bottom="0.75" header="0.3" footer="0.3"/>
  <pageSetup paperSize="5" scale="72"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Ranjith</dc:creator>
  <cp:lastModifiedBy>TGSPDCL</cp:lastModifiedBy>
  <cp:lastPrinted>2026-01-09T07:35:52Z</cp:lastPrinted>
  <dcterms:created xsi:type="dcterms:W3CDTF">2026-01-09T06:45:07Z</dcterms:created>
  <dcterms:modified xsi:type="dcterms:W3CDTF">2026-01-29T09:14:01Z</dcterms:modified>
</cp:coreProperties>
</file>